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420" windowHeight="2880"/>
  </bookViews>
  <sheets>
    <sheet name="ORTAOKULLAR" sheetId="6" r:id="rId1"/>
  </sheets>
  <definedNames>
    <definedName name="_xlnm._FilterDatabase" localSheetId="0" hidden="1">ORTAOKULLAR!$B$4:$P$4</definedName>
    <definedName name="_xlnm.Print_Area" localSheetId="0">ORTAOKULLAR!$B$2:$P$51</definedName>
  </definedNames>
  <calcPr calcId="152511"/>
</workbook>
</file>

<file path=xl/calcChain.xml><?xml version="1.0" encoding="utf-8"?>
<calcChain xmlns="http://schemas.openxmlformats.org/spreadsheetml/2006/main">
  <c r="E45" i="6" l="1"/>
  <c r="I45" i="6"/>
  <c r="M45" i="6"/>
  <c r="D45" i="6"/>
  <c r="G45" i="6" l="1"/>
  <c r="K45" i="6"/>
  <c r="O45" i="6"/>
  <c r="O38" i="6"/>
  <c r="O39" i="6"/>
  <c r="O40" i="6"/>
  <c r="O41" i="6"/>
  <c r="O42" i="6"/>
  <c r="O43" i="6"/>
  <c r="O28" i="6"/>
  <c r="O29" i="6"/>
  <c r="O30" i="6"/>
  <c r="O31" i="6"/>
  <c r="O32" i="6"/>
  <c r="O33" i="6"/>
  <c r="O34" i="6"/>
  <c r="O35" i="6"/>
  <c r="O36" i="6"/>
  <c r="O37" i="6"/>
  <c r="O19" i="6"/>
  <c r="O20" i="6"/>
  <c r="O21" i="6"/>
  <c r="O22" i="6"/>
  <c r="O23" i="6"/>
  <c r="O24" i="6"/>
  <c r="O25" i="6"/>
  <c r="O26" i="6"/>
  <c r="O27" i="6"/>
  <c r="O8" i="6"/>
  <c r="O9" i="6"/>
  <c r="O10" i="6"/>
  <c r="O11" i="6"/>
  <c r="O12" i="6"/>
  <c r="O13" i="6"/>
  <c r="O14" i="6"/>
  <c r="O15" i="6"/>
  <c r="O16" i="6"/>
  <c r="O17" i="6"/>
  <c r="O5" i="6"/>
  <c r="O6" i="6"/>
  <c r="O7" i="6"/>
  <c r="O18" i="6"/>
  <c r="K32" i="6" l="1"/>
  <c r="G32" i="6"/>
  <c r="K33" i="6"/>
  <c r="G33" i="6"/>
  <c r="K43" i="6"/>
  <c r="G43" i="6"/>
  <c r="K42" i="6"/>
  <c r="G42" i="6"/>
  <c r="K41" i="6"/>
  <c r="G41" i="6"/>
  <c r="K40" i="6"/>
  <c r="G40" i="6"/>
  <c r="K39" i="6"/>
  <c r="G39" i="6"/>
  <c r="K38" i="6"/>
  <c r="G38" i="6"/>
  <c r="K37" i="6"/>
  <c r="G37" i="6"/>
  <c r="K36" i="6"/>
  <c r="G36" i="6"/>
  <c r="K35" i="6"/>
  <c r="G35" i="6"/>
  <c r="K34" i="6"/>
  <c r="G34" i="6"/>
  <c r="K31" i="6"/>
  <c r="G31" i="6"/>
  <c r="K30" i="6"/>
  <c r="G30" i="6"/>
  <c r="K29" i="6"/>
  <c r="G29" i="6"/>
  <c r="K28" i="6"/>
  <c r="G28" i="6"/>
  <c r="K27" i="6"/>
  <c r="G27" i="6"/>
  <c r="K26" i="6"/>
  <c r="G26" i="6"/>
  <c r="K25" i="6"/>
  <c r="G25" i="6"/>
  <c r="K24" i="6"/>
  <c r="G24" i="6"/>
  <c r="K23" i="6"/>
  <c r="G23" i="6"/>
  <c r="K22" i="6"/>
  <c r="G22" i="6"/>
  <c r="K21" i="6"/>
  <c r="G21" i="6"/>
  <c r="K20" i="6"/>
  <c r="G20" i="6"/>
  <c r="K19" i="6"/>
  <c r="G19" i="6"/>
  <c r="K18" i="6"/>
  <c r="G18" i="6"/>
  <c r="K17" i="6"/>
  <c r="G17" i="6"/>
  <c r="K16" i="6"/>
  <c r="G16" i="6"/>
  <c r="K15" i="6"/>
  <c r="G15" i="6"/>
  <c r="K14" i="6"/>
  <c r="G14" i="6"/>
  <c r="K13" i="6"/>
  <c r="G13" i="6"/>
  <c r="K12" i="6"/>
  <c r="G12" i="6"/>
  <c r="K11" i="6"/>
  <c r="G11" i="6"/>
  <c r="K10" i="6"/>
  <c r="G10" i="6"/>
  <c r="K9" i="6"/>
  <c r="G9" i="6"/>
  <c r="K8" i="6"/>
  <c r="G8" i="6"/>
  <c r="K7" i="6"/>
  <c r="G7" i="6"/>
  <c r="K6" i="6"/>
  <c r="G6" i="6"/>
  <c r="K5" i="6"/>
  <c r="G5" i="6"/>
</calcChain>
</file>

<file path=xl/sharedStrings.xml><?xml version="1.0" encoding="utf-8"?>
<sst xmlns="http://schemas.openxmlformats.org/spreadsheetml/2006/main" count="66" uniqueCount="60">
  <si>
    <t>SIRA NO</t>
  </si>
  <si>
    <t>ADALAR</t>
  </si>
  <si>
    <t>ARNAVUTKÖY</t>
  </si>
  <si>
    <t>ATAŞEHİR</t>
  </si>
  <si>
    <t>AVCILAR</t>
  </si>
  <si>
    <t>BAĞCILAR</t>
  </si>
  <si>
    <t>BAHÇELİEVLER</t>
  </si>
  <si>
    <t>BAKIRKÖY</t>
  </si>
  <si>
    <t>BAŞAKŞEHİR</t>
  </si>
  <si>
    <t>BAYRAMPAŞA</t>
  </si>
  <si>
    <t>BEŞİKTAŞ</t>
  </si>
  <si>
    <t>BEYKOZ</t>
  </si>
  <si>
    <t>BEYLİKDÜZÜ</t>
  </si>
  <si>
    <t>BEYOĞLU</t>
  </si>
  <si>
    <t>BÜYÜKÇEKMECE</t>
  </si>
  <si>
    <t>ÇATALCA</t>
  </si>
  <si>
    <t>ÇEKMEKÖY</t>
  </si>
  <si>
    <t>ESENLER</t>
  </si>
  <si>
    <t>ESENYURT</t>
  </si>
  <si>
    <t>EYÜP</t>
  </si>
  <si>
    <t>FATİH</t>
  </si>
  <si>
    <t>GAZİOSMANPAŞA</t>
  </si>
  <si>
    <t>GÜNGÖREN</t>
  </si>
  <si>
    <t>KADIKÖY</t>
  </si>
  <si>
    <t>KAĞITHANE</t>
  </si>
  <si>
    <t>KARTAL</t>
  </si>
  <si>
    <t>KÜÇÜKÇEKMECE</t>
  </si>
  <si>
    <t>MALTEPE</t>
  </si>
  <si>
    <t>SARIYER</t>
  </si>
  <si>
    <t>SİLİVRİ</t>
  </si>
  <si>
    <t>SULTANBEYLİ</t>
  </si>
  <si>
    <t>SULTANGAZİ</t>
  </si>
  <si>
    <t>ŞİLE</t>
  </si>
  <si>
    <t>ÜMRANİYE</t>
  </si>
  <si>
    <t>ÜSKÜDAR</t>
  </si>
  <si>
    <t>ZEYTİNBURNU</t>
  </si>
  <si>
    <t>İHL-İmam-Hatip Lisesi</t>
  </si>
  <si>
    <t>NOT</t>
  </si>
  <si>
    <t>Formüller bozulmamalıdır.</t>
  </si>
  <si>
    <t xml:space="preserve">PENDİK </t>
  </si>
  <si>
    <t xml:space="preserve">SANCAKTEPE  </t>
  </si>
  <si>
    <t>SIRALAMA</t>
  </si>
  <si>
    <t>Yukarıdaki verilere Açık Öğretim öğrencileri dahil değildir.</t>
  </si>
  <si>
    <t>İHOO-İmam-Hatip Ortaokulu</t>
  </si>
  <si>
    <t>İLÇE ADI</t>
  </si>
  <si>
    <t>TUZLA</t>
  </si>
  <si>
    <t>ŞİŞLİ</t>
  </si>
  <si>
    <t>İLÇEDEKİ
5.SINIF
ÖĞRENCİ
SAYISI
(İHL HARİÇ)</t>
  </si>
  <si>
    <t>K.KERİM'İ
SEÇEN 5.SINIF
ÖĞRENCİ
SAYISI</t>
  </si>
  <si>
    <t>SİYERİ
SEÇEN 5.SINIF
ÖĞRENCİ
SAYISI</t>
  </si>
  <si>
    <t>T.DİN BİLG.
SEÇEN 5.SINIF
ÖĞRENCİ
SAYISI</t>
  </si>
  <si>
    <t xml:space="preserve">Özeller okulların rakamları da dikkate alınacaktır. </t>
  </si>
  <si>
    <t>9.Sınıflar 2014-2015 Öğretim yılı verilerine göre doldurulacaktır.</t>
  </si>
  <si>
    <r>
      <t xml:space="preserve">İLÇELERDE </t>
    </r>
    <r>
      <rPr>
        <b/>
        <sz val="10"/>
        <color rgb="FFFF0000"/>
        <rFont val="Arial"/>
        <family val="2"/>
        <charset val="162"/>
      </rPr>
      <t>ORTA OKULLARDA DİNİ DERSLERİ SEÇEN ÖĞRENCİLER'</t>
    </r>
    <r>
      <rPr>
        <b/>
        <sz val="10"/>
        <rFont val="Arial"/>
        <family val="2"/>
        <charset val="162"/>
      </rPr>
      <t>İN MUKAYESESİ   2014-2015</t>
    </r>
  </si>
  <si>
    <t>TOPLAM</t>
  </si>
  <si>
    <t>SEÇME
ORANI
%
2014-2015</t>
  </si>
  <si>
    <t>SEÇME
ORANI
%
2013-2014</t>
  </si>
  <si>
    <t xml:space="preserve">OO-İmam Hatip dışında kalan </t>
  </si>
  <si>
    <t>normal Orta Okullar.</t>
  </si>
  <si>
    <t>Sadece KAHVERENGİ ZEMİNLİ SÜTUNLAR DOLDURULACAKTIR.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</si>
</sst>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3" fontId="2" fillId="2" borderId="2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 applyBorder="1" applyAlignment="1"/>
    <xf numFmtId="0" fontId="2" fillId="0" borderId="7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9" fontId="2" fillId="0" borderId="3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/>
    <xf numFmtId="3" fontId="2" fillId="2" borderId="4" xfId="0" applyNumberFormat="1" applyFont="1" applyFill="1" applyBorder="1" applyAlignment="1">
      <alignment horizontal="right"/>
    </xf>
    <xf numFmtId="9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9" fontId="2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/>
    </xf>
    <xf numFmtId="0" fontId="2" fillId="4" borderId="8" xfId="0" applyFont="1" applyFill="1" applyBorder="1" applyAlignment="1">
      <alignment horizontal="center" vertical="center" wrapText="1"/>
    </xf>
    <xf numFmtId="9" fontId="2" fillId="4" borderId="4" xfId="0" applyNumberFormat="1" applyFont="1" applyFill="1" applyBorder="1" applyAlignment="1">
      <alignment horizontal="right"/>
    </xf>
    <xf numFmtId="0" fontId="2" fillId="0" borderId="2" xfId="0" applyFont="1" applyFill="1" applyBorder="1"/>
    <xf numFmtId="3" fontId="2" fillId="0" borderId="2" xfId="0" applyNumberFormat="1" applyFont="1" applyFill="1" applyBorder="1" applyAlignment="1">
      <alignment horizontal="right"/>
    </xf>
    <xf numFmtId="9" fontId="2" fillId="4" borderId="2" xfId="0" applyNumberFormat="1" applyFont="1" applyFill="1" applyBorder="1" applyAlignment="1">
      <alignment horizontal="right"/>
    </xf>
    <xf numFmtId="9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3" fontId="2" fillId="3" borderId="2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/>
    <xf numFmtId="3" fontId="2" fillId="0" borderId="17" xfId="0" applyNumberFormat="1" applyFont="1" applyFill="1" applyBorder="1" applyAlignment="1">
      <alignment horizontal="right"/>
    </xf>
    <xf numFmtId="9" fontId="2" fillId="0" borderId="17" xfId="0" applyNumberFormat="1" applyFont="1" applyFill="1" applyBorder="1" applyAlignment="1">
      <alignment horizontal="right"/>
    </xf>
    <xf numFmtId="9" fontId="2" fillId="0" borderId="1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9" fontId="3" fillId="4" borderId="2" xfId="0" applyNumberFormat="1" applyFont="1" applyFill="1" applyBorder="1" applyAlignment="1">
      <alignment horizontal="right"/>
    </xf>
    <xf numFmtId="9" fontId="3" fillId="0" borderId="14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9" fontId="3" fillId="0" borderId="15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/>
    <xf numFmtId="3" fontId="3" fillId="2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9" fontId="3" fillId="0" borderId="2" xfId="0" applyNumberFormat="1" applyFont="1" applyFill="1" applyBorder="1" applyAlignment="1">
      <alignment horizontal="right"/>
    </xf>
    <xf numFmtId="9" fontId="3" fillId="0" borderId="3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60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2" sqref="H22"/>
    </sheetView>
  </sheetViews>
  <sheetFormatPr defaultColWidth="9.140625" defaultRowHeight="12.75" x14ac:dyDescent="0.2"/>
  <cols>
    <col min="1" max="1" width="1.28515625" style="2" customWidth="1"/>
    <col min="2" max="2" width="3.28515625" style="2" customWidth="1"/>
    <col min="3" max="3" width="18.140625" style="2" bestFit="1" customWidth="1"/>
    <col min="4" max="4" width="16" style="2" bestFit="1" customWidth="1"/>
    <col min="5" max="5" width="11.28515625" style="8" customWidth="1"/>
    <col min="6" max="6" width="7.140625" style="8" customWidth="1"/>
    <col min="7" max="7" width="15.42578125" style="8" customWidth="1"/>
    <col min="8" max="8" width="15.140625" style="8" customWidth="1"/>
    <col min="9" max="9" width="11.28515625" style="8" customWidth="1"/>
    <col min="10" max="10" width="7.7109375" style="8" customWidth="1"/>
    <col min="11" max="11" width="13.140625" style="8" bestFit="1" customWidth="1"/>
    <col min="12" max="12" width="13.28515625" style="8" customWidth="1"/>
    <col min="13" max="13" width="12.42578125" style="8" customWidth="1"/>
    <col min="14" max="14" width="8.28515625" style="8" customWidth="1"/>
    <col min="15" max="16" width="14.85546875" style="8" customWidth="1"/>
    <col min="17" max="16384" width="9.140625" style="2"/>
  </cols>
  <sheetData>
    <row r="1" spans="2:16" ht="9" customHeight="1" x14ac:dyDescent="0.2">
      <c r="E1" s="40"/>
      <c r="F1" s="40"/>
      <c r="G1" s="40"/>
      <c r="H1" s="40"/>
      <c r="I1" s="40"/>
      <c r="J1" s="40"/>
      <c r="K1" s="40"/>
      <c r="L1" s="21"/>
      <c r="M1" s="7"/>
      <c r="N1" s="7"/>
      <c r="O1" s="7"/>
      <c r="P1" s="21"/>
    </row>
    <row r="2" spans="2:16" x14ac:dyDescent="0.2">
      <c r="B2" s="2" t="s">
        <v>53</v>
      </c>
    </row>
    <row r="3" spans="2:16" ht="5.25" customHeight="1" x14ac:dyDescent="0.2">
      <c r="C3" s="11"/>
      <c r="D3" s="11"/>
    </row>
    <row r="4" spans="2:16" s="15" customFormat="1" ht="69.75" customHeight="1" x14ac:dyDescent="0.25">
      <c r="B4" s="12" t="s">
        <v>0</v>
      </c>
      <c r="C4" s="13" t="s">
        <v>44</v>
      </c>
      <c r="D4" s="6" t="s">
        <v>47</v>
      </c>
      <c r="E4" s="5" t="s">
        <v>48</v>
      </c>
      <c r="F4" s="4" t="s">
        <v>41</v>
      </c>
      <c r="G4" s="26" t="s">
        <v>55</v>
      </c>
      <c r="H4" s="14" t="s">
        <v>56</v>
      </c>
      <c r="I4" s="5" t="s">
        <v>49</v>
      </c>
      <c r="J4" s="4" t="s">
        <v>41</v>
      </c>
      <c r="K4" s="26" t="s">
        <v>55</v>
      </c>
      <c r="L4" s="14" t="s">
        <v>56</v>
      </c>
      <c r="M4" s="5" t="s">
        <v>50</v>
      </c>
      <c r="N4" s="4" t="s">
        <v>41</v>
      </c>
      <c r="O4" s="26" t="s">
        <v>55</v>
      </c>
      <c r="P4" s="24" t="s">
        <v>56</v>
      </c>
    </row>
    <row r="5" spans="2:16" s="50" customFormat="1" x14ac:dyDescent="0.2">
      <c r="B5" s="41">
        <v>1</v>
      </c>
      <c r="C5" s="42" t="s">
        <v>1</v>
      </c>
      <c r="D5" s="43">
        <v>71</v>
      </c>
      <c r="E5" s="43">
        <v>21</v>
      </c>
      <c r="F5" s="44">
        <v>38</v>
      </c>
      <c r="G5" s="45">
        <f t="shared" ref="G5:G43" si="0">E5/D5</f>
        <v>0.29577464788732394</v>
      </c>
      <c r="H5" s="46">
        <v>0.4170403587443946</v>
      </c>
      <c r="I5" s="43">
        <v>0</v>
      </c>
      <c r="J5" s="44">
        <v>39</v>
      </c>
      <c r="K5" s="45">
        <f t="shared" ref="K5:K43" si="1">I5/D5</f>
        <v>0</v>
      </c>
      <c r="L5" s="46">
        <v>0.2914798206278027</v>
      </c>
      <c r="M5" s="47">
        <v>0</v>
      </c>
      <c r="N5" s="48">
        <v>39</v>
      </c>
      <c r="O5" s="45">
        <f t="shared" ref="O5:O43" si="2">M5/D5</f>
        <v>0</v>
      </c>
      <c r="P5" s="49">
        <v>0.2914798206278027</v>
      </c>
    </row>
    <row r="6" spans="2:16" x14ac:dyDescent="0.2">
      <c r="B6" s="1">
        <v>2</v>
      </c>
      <c r="C6" s="28" t="s">
        <v>2</v>
      </c>
      <c r="D6" s="3">
        <v>3480</v>
      </c>
      <c r="E6" s="3">
        <v>1244</v>
      </c>
      <c r="F6" s="29">
        <v>20</v>
      </c>
      <c r="G6" s="30">
        <f t="shared" si="0"/>
        <v>0.35747126436781607</v>
      </c>
      <c r="H6" s="31">
        <v>0.83808951637128271</v>
      </c>
      <c r="I6" s="3">
        <v>1025</v>
      </c>
      <c r="J6" s="29">
        <v>16</v>
      </c>
      <c r="K6" s="30">
        <f t="shared" si="1"/>
        <v>0.29454022988505746</v>
      </c>
      <c r="L6" s="31">
        <v>0.70621808350856108</v>
      </c>
      <c r="M6" s="3">
        <v>425</v>
      </c>
      <c r="N6" s="29">
        <v>21</v>
      </c>
      <c r="O6" s="30">
        <f t="shared" si="2"/>
        <v>0.1221264367816092</v>
      </c>
      <c r="P6" s="16">
        <v>0.24481826374286572</v>
      </c>
    </row>
    <row r="7" spans="2:16" s="50" customFormat="1" x14ac:dyDescent="0.2">
      <c r="B7" s="51">
        <v>3</v>
      </c>
      <c r="C7" s="52" t="s">
        <v>3</v>
      </c>
      <c r="D7" s="53">
        <v>3806</v>
      </c>
      <c r="E7" s="53">
        <v>945</v>
      </c>
      <c r="F7" s="54">
        <v>24</v>
      </c>
      <c r="G7" s="45">
        <f t="shared" si="0"/>
        <v>0.24829217025748818</v>
      </c>
      <c r="H7" s="55">
        <v>0.25348787293410602</v>
      </c>
      <c r="I7" s="53">
        <v>572</v>
      </c>
      <c r="J7" s="54">
        <v>20</v>
      </c>
      <c r="K7" s="45">
        <f t="shared" si="1"/>
        <v>0.15028901734104047</v>
      </c>
      <c r="L7" s="55">
        <v>0.15647134578235672</v>
      </c>
      <c r="M7" s="53">
        <v>675</v>
      </c>
      <c r="N7" s="54">
        <v>20</v>
      </c>
      <c r="O7" s="45">
        <f t="shared" si="2"/>
        <v>0.17735155018392013</v>
      </c>
      <c r="P7" s="56">
        <v>0.1013092938398798</v>
      </c>
    </row>
    <row r="8" spans="2:16" x14ac:dyDescent="0.2">
      <c r="B8" s="1">
        <v>4</v>
      </c>
      <c r="C8" s="32" t="s">
        <v>4</v>
      </c>
      <c r="D8" s="3">
        <v>5054</v>
      </c>
      <c r="E8" s="3">
        <v>2152</v>
      </c>
      <c r="F8" s="29">
        <v>11</v>
      </c>
      <c r="G8" s="30">
        <f t="shared" si="0"/>
        <v>0.4258013454689355</v>
      </c>
      <c r="H8" s="31">
        <v>0.17663871951219512</v>
      </c>
      <c r="I8" s="3">
        <v>2211</v>
      </c>
      <c r="J8" s="29">
        <v>5</v>
      </c>
      <c r="K8" s="30">
        <f t="shared" si="1"/>
        <v>0.43747526711515633</v>
      </c>
      <c r="L8" s="31">
        <v>0.19416920731707318</v>
      </c>
      <c r="M8" s="3">
        <v>828</v>
      </c>
      <c r="N8" s="29">
        <v>18</v>
      </c>
      <c r="O8" s="30">
        <f t="shared" si="2"/>
        <v>0.16383062920459043</v>
      </c>
      <c r="P8" s="16">
        <v>8.6509146341463408E-2</v>
      </c>
    </row>
    <row r="9" spans="2:16" s="50" customFormat="1" x14ac:dyDescent="0.2">
      <c r="B9" s="51">
        <v>5</v>
      </c>
      <c r="C9" s="52" t="s">
        <v>5</v>
      </c>
      <c r="D9" s="53">
        <v>11710</v>
      </c>
      <c r="E9" s="53">
        <v>5040</v>
      </c>
      <c r="F9" s="54">
        <v>2</v>
      </c>
      <c r="G9" s="45">
        <f t="shared" si="0"/>
        <v>0.43040136635354398</v>
      </c>
      <c r="H9" s="55">
        <v>0.43922253435578162</v>
      </c>
      <c r="I9" s="53">
        <v>2277</v>
      </c>
      <c r="J9" s="54">
        <v>4</v>
      </c>
      <c r="K9" s="45">
        <f t="shared" si="1"/>
        <v>0.19444918872758327</v>
      </c>
      <c r="L9" s="55">
        <v>0.50482119808670567</v>
      </c>
      <c r="M9" s="53">
        <v>1237</v>
      </c>
      <c r="N9" s="54">
        <v>11</v>
      </c>
      <c r="O9" s="45">
        <f t="shared" si="2"/>
        <v>0.10563620836891546</v>
      </c>
      <c r="P9" s="56">
        <v>0.10386455090729634</v>
      </c>
    </row>
    <row r="10" spans="2:16" x14ac:dyDescent="0.2">
      <c r="B10" s="1">
        <v>6</v>
      </c>
      <c r="C10" s="28" t="s">
        <v>6</v>
      </c>
      <c r="D10" s="3">
        <v>6474</v>
      </c>
      <c r="E10" s="3">
        <v>1153</v>
      </c>
      <c r="F10" s="29">
        <v>22</v>
      </c>
      <c r="G10" s="30">
        <f t="shared" si="0"/>
        <v>0.17809700339820822</v>
      </c>
      <c r="H10" s="31">
        <v>0.90297243184968423</v>
      </c>
      <c r="I10" s="3">
        <v>0</v>
      </c>
      <c r="J10" s="29">
        <v>37</v>
      </c>
      <c r="K10" s="30">
        <f t="shared" si="1"/>
        <v>0</v>
      </c>
      <c r="L10" s="31">
        <v>0.86739565686123521</v>
      </c>
      <c r="M10" s="3">
        <v>1385</v>
      </c>
      <c r="N10" s="29">
        <v>8</v>
      </c>
      <c r="O10" s="30">
        <f t="shared" si="2"/>
        <v>0.21393265369168984</v>
      </c>
      <c r="P10" s="16">
        <v>0.39904512551979054</v>
      </c>
    </row>
    <row r="11" spans="2:16" s="50" customFormat="1" x14ac:dyDescent="0.2">
      <c r="B11" s="51">
        <v>7</v>
      </c>
      <c r="C11" s="52" t="s">
        <v>7</v>
      </c>
      <c r="D11" s="53">
        <v>3180</v>
      </c>
      <c r="E11" s="53">
        <v>578</v>
      </c>
      <c r="F11" s="54">
        <v>30</v>
      </c>
      <c r="G11" s="45">
        <f t="shared" si="0"/>
        <v>0.18176100628930816</v>
      </c>
      <c r="H11" s="55">
        <v>0.15321477428180574</v>
      </c>
      <c r="I11" s="53">
        <v>203</v>
      </c>
      <c r="J11" s="54">
        <v>29</v>
      </c>
      <c r="K11" s="45">
        <f t="shared" si="1"/>
        <v>6.3836477987421383E-2</v>
      </c>
      <c r="L11" s="55">
        <v>0.15321477428180574</v>
      </c>
      <c r="M11" s="53">
        <v>330</v>
      </c>
      <c r="N11" s="54">
        <v>25</v>
      </c>
      <c r="O11" s="45">
        <f t="shared" si="2"/>
        <v>0.10377358490566038</v>
      </c>
      <c r="P11" s="56">
        <v>0.15321477428180574</v>
      </c>
    </row>
    <row r="12" spans="2:16" x14ac:dyDescent="0.2">
      <c r="B12" s="1">
        <v>8</v>
      </c>
      <c r="C12" s="28" t="s">
        <v>8</v>
      </c>
      <c r="D12" s="3">
        <v>13703</v>
      </c>
      <c r="E12" s="3">
        <v>4453</v>
      </c>
      <c r="F12" s="29">
        <v>3</v>
      </c>
      <c r="G12" s="30">
        <f t="shared" si="0"/>
        <v>0.32496533605779754</v>
      </c>
      <c r="H12" s="31">
        <v>0.26117549668874174</v>
      </c>
      <c r="I12" s="3">
        <v>3911</v>
      </c>
      <c r="J12" s="29">
        <v>2</v>
      </c>
      <c r="K12" s="30">
        <f t="shared" si="1"/>
        <v>0.28541195358680582</v>
      </c>
      <c r="L12" s="31">
        <v>0.23685844370860928</v>
      </c>
      <c r="M12" s="3">
        <v>1850</v>
      </c>
      <c r="N12" s="29">
        <v>3</v>
      </c>
      <c r="O12" s="30">
        <f t="shared" si="2"/>
        <v>0.13500693278844048</v>
      </c>
      <c r="P12" s="16">
        <v>0.1478683774834437</v>
      </c>
    </row>
    <row r="13" spans="2:16" s="50" customFormat="1" x14ac:dyDescent="0.2">
      <c r="B13" s="51">
        <v>9</v>
      </c>
      <c r="C13" s="52" t="s">
        <v>9</v>
      </c>
      <c r="D13" s="53">
        <v>3350</v>
      </c>
      <c r="E13" s="53">
        <v>1478</v>
      </c>
      <c r="F13" s="54">
        <v>16</v>
      </c>
      <c r="G13" s="45">
        <f t="shared" si="0"/>
        <v>0.44119402985074629</v>
      </c>
      <c r="H13" s="55">
        <v>0.47003994673768307</v>
      </c>
      <c r="I13" s="53">
        <v>564</v>
      </c>
      <c r="J13" s="54">
        <v>21</v>
      </c>
      <c r="K13" s="45">
        <f t="shared" si="1"/>
        <v>0.16835820895522388</v>
      </c>
      <c r="L13" s="55">
        <v>0.32037283621837548</v>
      </c>
      <c r="M13" s="53">
        <v>1963</v>
      </c>
      <c r="N13" s="54">
        <v>2</v>
      </c>
      <c r="O13" s="45">
        <f t="shared" si="2"/>
        <v>0.58597014925373136</v>
      </c>
      <c r="P13" s="56">
        <v>0.31371504660452731</v>
      </c>
    </row>
    <row r="14" spans="2:16" x14ac:dyDescent="0.2">
      <c r="B14" s="1">
        <v>10</v>
      </c>
      <c r="C14" s="28" t="s">
        <v>10</v>
      </c>
      <c r="D14" s="3">
        <v>2335</v>
      </c>
      <c r="E14" s="3">
        <v>248</v>
      </c>
      <c r="F14" s="29">
        <v>37</v>
      </c>
      <c r="G14" s="30">
        <f t="shared" si="0"/>
        <v>0.10620985010706638</v>
      </c>
      <c r="H14" s="31">
        <v>0.2310630171865054</v>
      </c>
      <c r="I14" s="3">
        <v>97</v>
      </c>
      <c r="J14" s="29">
        <v>32</v>
      </c>
      <c r="K14" s="30">
        <f t="shared" si="1"/>
        <v>4.1541755888650965E-2</v>
      </c>
      <c r="L14" s="31">
        <v>0.14831317632081475</v>
      </c>
      <c r="M14" s="3">
        <v>82</v>
      </c>
      <c r="N14" s="29">
        <v>36</v>
      </c>
      <c r="O14" s="30">
        <f t="shared" si="2"/>
        <v>3.511777301927195E-2</v>
      </c>
      <c r="P14" s="16">
        <v>0.1464035646085296</v>
      </c>
    </row>
    <row r="15" spans="2:16" s="50" customFormat="1" x14ac:dyDescent="0.2">
      <c r="B15" s="51">
        <v>11</v>
      </c>
      <c r="C15" s="52" t="s">
        <v>11</v>
      </c>
      <c r="D15" s="53">
        <v>2390</v>
      </c>
      <c r="E15" s="53">
        <v>667</v>
      </c>
      <c r="F15" s="54">
        <v>28</v>
      </c>
      <c r="G15" s="45">
        <f t="shared" si="0"/>
        <v>0.27907949790794978</v>
      </c>
      <c r="H15" s="55">
        <v>0.39962894248608533</v>
      </c>
      <c r="I15" s="53">
        <v>358</v>
      </c>
      <c r="J15" s="54">
        <v>23</v>
      </c>
      <c r="K15" s="45">
        <f t="shared" si="1"/>
        <v>0.14979079497907949</v>
      </c>
      <c r="L15" s="55">
        <v>0.20593692022263452</v>
      </c>
      <c r="M15" s="53">
        <v>377</v>
      </c>
      <c r="N15" s="54">
        <v>22</v>
      </c>
      <c r="O15" s="45">
        <f t="shared" si="2"/>
        <v>0.15774058577405858</v>
      </c>
      <c r="P15" s="56">
        <v>0.25194805194805192</v>
      </c>
    </row>
    <row r="16" spans="2:16" x14ac:dyDescent="0.2">
      <c r="B16" s="1">
        <v>12</v>
      </c>
      <c r="C16" s="28" t="s">
        <v>12</v>
      </c>
      <c r="D16" s="3">
        <v>3277</v>
      </c>
      <c r="E16" s="3">
        <v>634</v>
      </c>
      <c r="F16" s="29">
        <v>29</v>
      </c>
      <c r="G16" s="30">
        <f t="shared" si="0"/>
        <v>0.19346963686298443</v>
      </c>
      <c r="H16" s="31">
        <v>0.19357021996615906</v>
      </c>
      <c r="I16" s="3">
        <v>287</v>
      </c>
      <c r="J16" s="29">
        <v>27</v>
      </c>
      <c r="K16" s="30">
        <f t="shared" si="1"/>
        <v>8.7580103753433017E-2</v>
      </c>
      <c r="L16" s="31">
        <v>8.7986463620981392E-2</v>
      </c>
      <c r="M16" s="3">
        <v>214</v>
      </c>
      <c r="N16" s="29">
        <v>28</v>
      </c>
      <c r="O16" s="30">
        <f t="shared" si="2"/>
        <v>6.5303631370155629E-2</v>
      </c>
      <c r="P16" s="16">
        <v>5.820642978003384E-2</v>
      </c>
    </row>
    <row r="17" spans="2:16" s="50" customFormat="1" x14ac:dyDescent="0.2">
      <c r="B17" s="51">
        <v>13</v>
      </c>
      <c r="C17" s="52" t="s">
        <v>13</v>
      </c>
      <c r="D17" s="53">
        <v>2332</v>
      </c>
      <c r="E17" s="53">
        <v>828</v>
      </c>
      <c r="F17" s="54">
        <v>25</v>
      </c>
      <c r="G17" s="45">
        <f t="shared" si="0"/>
        <v>0.35506003430531735</v>
      </c>
      <c r="H17" s="55">
        <v>0.35574837310195229</v>
      </c>
      <c r="I17" s="53">
        <v>453</v>
      </c>
      <c r="J17" s="54">
        <v>22</v>
      </c>
      <c r="K17" s="45">
        <f t="shared" si="1"/>
        <v>0.19425385934819897</v>
      </c>
      <c r="L17" s="55">
        <v>0.80911062906724507</v>
      </c>
      <c r="M17" s="53">
        <v>349</v>
      </c>
      <c r="N17" s="54">
        <v>23</v>
      </c>
      <c r="O17" s="45">
        <f t="shared" si="2"/>
        <v>0.14965694682675815</v>
      </c>
      <c r="P17" s="56">
        <v>0.60260303687635575</v>
      </c>
    </row>
    <row r="18" spans="2:16" x14ac:dyDescent="0.2">
      <c r="B18" s="1">
        <v>14</v>
      </c>
      <c r="C18" s="28" t="s">
        <v>14</v>
      </c>
      <c r="D18" s="3">
        <v>1184</v>
      </c>
      <c r="E18" s="3">
        <v>496</v>
      </c>
      <c r="F18" s="29">
        <v>31</v>
      </c>
      <c r="G18" s="30">
        <f t="shared" si="0"/>
        <v>0.41891891891891891</v>
      </c>
      <c r="H18" s="31">
        <v>0.20053715308863027</v>
      </c>
      <c r="I18" s="3">
        <v>303</v>
      </c>
      <c r="J18" s="29">
        <v>26</v>
      </c>
      <c r="K18" s="30">
        <f t="shared" si="1"/>
        <v>0.25591216216216217</v>
      </c>
      <c r="L18" s="31">
        <v>0.23008057296329454</v>
      </c>
      <c r="M18" s="3">
        <v>182</v>
      </c>
      <c r="N18" s="29">
        <v>29</v>
      </c>
      <c r="O18" s="30">
        <f t="shared" si="2"/>
        <v>0.15371621621621623</v>
      </c>
      <c r="P18" s="16">
        <v>6.7591763652640996E-2</v>
      </c>
    </row>
    <row r="19" spans="2:16" s="50" customFormat="1" x14ac:dyDescent="0.2">
      <c r="B19" s="51">
        <v>15</v>
      </c>
      <c r="C19" s="52" t="s">
        <v>15</v>
      </c>
      <c r="D19" s="53">
        <v>820</v>
      </c>
      <c r="E19" s="53">
        <v>270</v>
      </c>
      <c r="F19" s="54">
        <v>35</v>
      </c>
      <c r="G19" s="45">
        <f t="shared" si="0"/>
        <v>0.32926829268292684</v>
      </c>
      <c r="H19" s="55">
        <v>0.85492227979274615</v>
      </c>
      <c r="I19" s="53">
        <v>350</v>
      </c>
      <c r="J19" s="54">
        <v>24</v>
      </c>
      <c r="K19" s="45">
        <f t="shared" si="1"/>
        <v>0.42682926829268292</v>
      </c>
      <c r="L19" s="55">
        <v>0.58290155440414504</v>
      </c>
      <c r="M19" s="53">
        <v>330</v>
      </c>
      <c r="N19" s="54">
        <v>24</v>
      </c>
      <c r="O19" s="45">
        <f t="shared" si="2"/>
        <v>0.40243902439024393</v>
      </c>
      <c r="P19" s="56">
        <v>0.71243523316062174</v>
      </c>
    </row>
    <row r="20" spans="2:16" x14ac:dyDescent="0.2">
      <c r="B20" s="1">
        <v>16</v>
      </c>
      <c r="C20" s="28" t="s">
        <v>16</v>
      </c>
      <c r="D20" s="3">
        <v>2590</v>
      </c>
      <c r="E20" s="3">
        <v>683</v>
      </c>
      <c r="F20" s="29">
        <v>27</v>
      </c>
      <c r="G20" s="30">
        <f t="shared" si="0"/>
        <v>0.2637065637065637</v>
      </c>
      <c r="H20" s="31">
        <v>0.38334024036469128</v>
      </c>
      <c r="I20" s="3">
        <v>323</v>
      </c>
      <c r="J20" s="29">
        <v>25</v>
      </c>
      <c r="K20" s="30">
        <f t="shared" si="1"/>
        <v>0.12471042471042471</v>
      </c>
      <c r="L20" s="31">
        <v>0.27144633236634896</v>
      </c>
      <c r="M20" s="3">
        <v>176</v>
      </c>
      <c r="N20" s="29">
        <v>33</v>
      </c>
      <c r="O20" s="30">
        <f t="shared" si="2"/>
        <v>6.7953667953667959E-2</v>
      </c>
      <c r="P20" s="16">
        <v>0.13261500207210941</v>
      </c>
    </row>
    <row r="21" spans="2:16" s="50" customFormat="1" x14ac:dyDescent="0.2">
      <c r="B21" s="51">
        <v>17</v>
      </c>
      <c r="C21" s="52" t="s">
        <v>17</v>
      </c>
      <c r="D21" s="53">
        <v>7419</v>
      </c>
      <c r="E21" s="53">
        <v>1797</v>
      </c>
      <c r="F21" s="54">
        <v>15</v>
      </c>
      <c r="G21" s="45">
        <f t="shared" si="0"/>
        <v>0.24221593206631623</v>
      </c>
      <c r="H21" s="55">
        <v>0.75607300188797988</v>
      </c>
      <c r="I21" s="53">
        <v>1797</v>
      </c>
      <c r="J21" s="54">
        <v>7</v>
      </c>
      <c r="K21" s="45">
        <f t="shared" si="1"/>
        <v>0.24221593206631623</v>
      </c>
      <c r="L21" s="55">
        <v>0.56727501573316552</v>
      </c>
      <c r="M21" s="53">
        <v>1797</v>
      </c>
      <c r="N21" s="54">
        <v>4</v>
      </c>
      <c r="O21" s="45">
        <f t="shared" si="2"/>
        <v>0.24221593206631623</v>
      </c>
      <c r="P21" s="56">
        <v>0.26809314033983639</v>
      </c>
    </row>
    <row r="22" spans="2:16" x14ac:dyDescent="0.2">
      <c r="B22" s="1">
        <v>18</v>
      </c>
      <c r="C22" s="28" t="s">
        <v>18</v>
      </c>
      <c r="D22" s="3">
        <v>10931</v>
      </c>
      <c r="E22" s="3">
        <v>2909</v>
      </c>
      <c r="F22" s="29">
        <v>5</v>
      </c>
      <c r="G22" s="30">
        <f t="shared" si="0"/>
        <v>0.2661238678986369</v>
      </c>
      <c r="H22" s="31">
        <v>0.45831097757270095</v>
      </c>
      <c r="I22" s="33">
        <v>0</v>
      </c>
      <c r="J22" s="29">
        <v>36</v>
      </c>
      <c r="K22" s="30">
        <f t="shared" si="1"/>
        <v>0</v>
      </c>
      <c r="L22" s="31">
        <v>0.29252065672282435</v>
      </c>
      <c r="M22" s="33">
        <v>0</v>
      </c>
      <c r="N22" s="29">
        <v>38</v>
      </c>
      <c r="O22" s="30">
        <f t="shared" si="2"/>
        <v>0</v>
      </c>
      <c r="P22" s="16">
        <v>0.2433737525485567</v>
      </c>
    </row>
    <row r="23" spans="2:16" s="50" customFormat="1" x14ac:dyDescent="0.2">
      <c r="B23" s="51">
        <v>19</v>
      </c>
      <c r="C23" s="52" t="s">
        <v>19</v>
      </c>
      <c r="D23" s="53">
        <v>3993</v>
      </c>
      <c r="E23" s="53">
        <v>2069</v>
      </c>
      <c r="F23" s="54">
        <v>12</v>
      </c>
      <c r="G23" s="45">
        <f t="shared" si="0"/>
        <v>0.51815677435512142</v>
      </c>
      <c r="H23" s="55">
        <v>0.50472872075659536</v>
      </c>
      <c r="I23" s="53">
        <v>1475</v>
      </c>
      <c r="J23" s="54">
        <v>9</v>
      </c>
      <c r="K23" s="45">
        <f t="shared" si="1"/>
        <v>0.36939644377660907</v>
      </c>
      <c r="L23" s="55">
        <v>0.36535589845694377</v>
      </c>
      <c r="M23" s="53">
        <v>163</v>
      </c>
      <c r="N23" s="54">
        <v>34</v>
      </c>
      <c r="O23" s="45">
        <f t="shared" si="2"/>
        <v>4.0821437515652391E-2</v>
      </c>
      <c r="P23" s="56">
        <v>0.20009955201592833</v>
      </c>
    </row>
    <row r="24" spans="2:16" x14ac:dyDescent="0.2">
      <c r="B24" s="1">
        <v>20</v>
      </c>
      <c r="C24" s="28" t="s">
        <v>20</v>
      </c>
      <c r="D24" s="3">
        <v>4236</v>
      </c>
      <c r="E24" s="3">
        <v>2266</v>
      </c>
      <c r="F24" s="29">
        <v>8</v>
      </c>
      <c r="G24" s="30">
        <f t="shared" si="0"/>
        <v>0.53493862134088765</v>
      </c>
      <c r="H24" s="31">
        <v>0.33985078466683816</v>
      </c>
      <c r="I24" s="3">
        <v>1922</v>
      </c>
      <c r="J24" s="29">
        <v>6</v>
      </c>
      <c r="K24" s="30">
        <f t="shared" si="1"/>
        <v>0.45372993389990557</v>
      </c>
      <c r="L24" s="31">
        <v>0.12117314124003087</v>
      </c>
      <c r="M24" s="3">
        <v>1748</v>
      </c>
      <c r="N24" s="29">
        <v>5</v>
      </c>
      <c r="O24" s="30">
        <f t="shared" si="2"/>
        <v>0.41265344664778092</v>
      </c>
      <c r="P24" s="16">
        <v>0.1242603550295858</v>
      </c>
    </row>
    <row r="25" spans="2:16" s="50" customFormat="1" x14ac:dyDescent="0.2">
      <c r="B25" s="51">
        <v>21</v>
      </c>
      <c r="C25" s="52" t="s">
        <v>21</v>
      </c>
      <c r="D25" s="53">
        <v>5741</v>
      </c>
      <c r="E25" s="53">
        <v>4062</v>
      </c>
      <c r="F25" s="54">
        <v>4</v>
      </c>
      <c r="G25" s="45">
        <f t="shared" si="0"/>
        <v>0.7075422400278697</v>
      </c>
      <c r="H25" s="55">
        <v>0.9526959973536222</v>
      </c>
      <c r="I25" s="53">
        <v>3123</v>
      </c>
      <c r="J25" s="54">
        <v>3</v>
      </c>
      <c r="K25" s="45">
        <f t="shared" si="1"/>
        <v>0.5439818846890786</v>
      </c>
      <c r="L25" s="55">
        <v>0.77985444922262648</v>
      </c>
      <c r="M25" s="53">
        <v>4845</v>
      </c>
      <c r="N25" s="54">
        <v>1</v>
      </c>
      <c r="O25" s="45">
        <f t="shared" si="2"/>
        <v>0.84392962898449753</v>
      </c>
      <c r="P25" s="56">
        <v>0.73271584518690047</v>
      </c>
    </row>
    <row r="26" spans="2:16" x14ac:dyDescent="0.2">
      <c r="B26" s="1">
        <v>22</v>
      </c>
      <c r="C26" s="28" t="s">
        <v>22</v>
      </c>
      <c r="D26" s="3">
        <v>2652</v>
      </c>
      <c r="E26" s="3">
        <v>1420</v>
      </c>
      <c r="F26" s="29">
        <v>17</v>
      </c>
      <c r="G26" s="30">
        <f t="shared" si="0"/>
        <v>0.53544494720965308</v>
      </c>
      <c r="H26" s="31">
        <v>0.55647343683236006</v>
      </c>
      <c r="I26" s="3">
        <v>1210</v>
      </c>
      <c r="J26" s="29">
        <v>12</v>
      </c>
      <c r="K26" s="30">
        <f t="shared" si="1"/>
        <v>0.45625942684766213</v>
      </c>
      <c r="L26" s="31">
        <v>0.33613445378151263</v>
      </c>
      <c r="M26" s="3">
        <v>1070</v>
      </c>
      <c r="N26" s="29">
        <v>13</v>
      </c>
      <c r="O26" s="30">
        <f t="shared" si="2"/>
        <v>0.40346907993966818</v>
      </c>
      <c r="P26" s="16">
        <v>0.33613445378151263</v>
      </c>
    </row>
    <row r="27" spans="2:16" s="50" customFormat="1" x14ac:dyDescent="0.2">
      <c r="B27" s="51">
        <v>23</v>
      </c>
      <c r="C27" s="52" t="s">
        <v>23</v>
      </c>
      <c r="D27" s="53">
        <v>2186</v>
      </c>
      <c r="E27" s="53">
        <v>305</v>
      </c>
      <c r="F27" s="54">
        <v>34</v>
      </c>
      <c r="G27" s="45">
        <f t="shared" si="0"/>
        <v>0.13952424519670631</v>
      </c>
      <c r="H27" s="55">
        <v>0.15713549716640907</v>
      </c>
      <c r="I27" s="53">
        <v>88</v>
      </c>
      <c r="J27" s="54">
        <v>33</v>
      </c>
      <c r="K27" s="45">
        <f t="shared" si="1"/>
        <v>4.0256175663311987E-2</v>
      </c>
      <c r="L27" s="55">
        <v>4.5337454920144259E-2</v>
      </c>
      <c r="M27" s="53">
        <v>155</v>
      </c>
      <c r="N27" s="54">
        <v>35</v>
      </c>
      <c r="O27" s="45">
        <f t="shared" si="2"/>
        <v>7.0905763952424525E-2</v>
      </c>
      <c r="P27" s="56">
        <v>7.9855744461617723E-2</v>
      </c>
    </row>
    <row r="28" spans="2:16" x14ac:dyDescent="0.2">
      <c r="B28" s="1">
        <v>24</v>
      </c>
      <c r="C28" s="28" t="s">
        <v>24</v>
      </c>
      <c r="D28" s="3">
        <v>4100</v>
      </c>
      <c r="E28" s="3">
        <v>2018</v>
      </c>
      <c r="F28" s="29">
        <v>13</v>
      </c>
      <c r="G28" s="30">
        <f t="shared" si="0"/>
        <v>0.49219512195121951</v>
      </c>
      <c r="H28" s="31">
        <v>0.43542713567839197</v>
      </c>
      <c r="I28" s="3">
        <v>952</v>
      </c>
      <c r="J28" s="29">
        <v>17</v>
      </c>
      <c r="K28" s="30">
        <f t="shared" si="1"/>
        <v>0.23219512195121952</v>
      </c>
      <c r="L28" s="31">
        <v>0.16030150753768843</v>
      </c>
      <c r="M28" s="3">
        <v>1274</v>
      </c>
      <c r="N28" s="29">
        <v>10</v>
      </c>
      <c r="O28" s="30">
        <f t="shared" si="2"/>
        <v>0.31073170731707317</v>
      </c>
      <c r="P28" s="16">
        <v>0.91231155778894468</v>
      </c>
    </row>
    <row r="29" spans="2:16" s="50" customFormat="1" x14ac:dyDescent="0.2">
      <c r="B29" s="51">
        <v>25</v>
      </c>
      <c r="C29" s="52" t="s">
        <v>25</v>
      </c>
      <c r="D29" s="53">
        <v>4790</v>
      </c>
      <c r="E29" s="53">
        <v>828</v>
      </c>
      <c r="F29" s="54">
        <v>26</v>
      </c>
      <c r="G29" s="45">
        <f t="shared" si="0"/>
        <v>0.17286012526096034</v>
      </c>
      <c r="H29" s="55">
        <v>0.47201618341200269</v>
      </c>
      <c r="I29" s="53">
        <v>636</v>
      </c>
      <c r="J29" s="54">
        <v>19</v>
      </c>
      <c r="K29" s="45">
        <f t="shared" si="1"/>
        <v>0.13277661795407097</v>
      </c>
      <c r="L29" s="55">
        <v>0.4614520116880198</v>
      </c>
      <c r="M29" s="53">
        <v>292</v>
      </c>
      <c r="N29" s="54">
        <v>26</v>
      </c>
      <c r="O29" s="45">
        <f t="shared" si="2"/>
        <v>6.0960334029227556E-2</v>
      </c>
      <c r="P29" s="56">
        <v>0.42481456507080245</v>
      </c>
    </row>
    <row r="30" spans="2:16" x14ac:dyDescent="0.2">
      <c r="B30" s="1">
        <v>26</v>
      </c>
      <c r="C30" s="28" t="s">
        <v>26</v>
      </c>
      <c r="D30" s="3">
        <v>9797</v>
      </c>
      <c r="E30" s="3">
        <v>6088</v>
      </c>
      <c r="F30" s="29">
        <v>1</v>
      </c>
      <c r="G30" s="30">
        <f t="shared" si="0"/>
        <v>0.62141471879146681</v>
      </c>
      <c r="H30" s="31">
        <v>0.45443164747120679</v>
      </c>
      <c r="I30" s="3">
        <v>4970</v>
      </c>
      <c r="J30" s="29">
        <v>1</v>
      </c>
      <c r="K30" s="30">
        <f t="shared" si="1"/>
        <v>0.5072981524956619</v>
      </c>
      <c r="L30" s="31">
        <v>0.264521782674011</v>
      </c>
      <c r="M30" s="3">
        <v>1492</v>
      </c>
      <c r="N30" s="29">
        <v>7</v>
      </c>
      <c r="O30" s="30">
        <f t="shared" si="2"/>
        <v>0.15229151781157496</v>
      </c>
      <c r="P30" s="16">
        <v>0.13970956434651979</v>
      </c>
    </row>
    <row r="31" spans="2:16" s="50" customFormat="1" x14ac:dyDescent="0.2">
      <c r="B31" s="51">
        <v>27</v>
      </c>
      <c r="C31" s="52" t="s">
        <v>27</v>
      </c>
      <c r="D31" s="53">
        <v>3758</v>
      </c>
      <c r="E31" s="53">
        <v>2195</v>
      </c>
      <c r="F31" s="54">
        <v>9</v>
      </c>
      <c r="G31" s="45">
        <f t="shared" si="0"/>
        <v>0.58408728046833425</v>
      </c>
      <c r="H31" s="55">
        <v>0.58408728046833425</v>
      </c>
      <c r="I31" s="53">
        <v>1453</v>
      </c>
      <c r="J31" s="54">
        <v>10</v>
      </c>
      <c r="K31" s="45">
        <f t="shared" si="1"/>
        <v>0.38664183076104308</v>
      </c>
      <c r="L31" s="55">
        <v>0.38664183076104308</v>
      </c>
      <c r="M31" s="53">
        <v>1118</v>
      </c>
      <c r="N31" s="54">
        <v>12</v>
      </c>
      <c r="O31" s="45">
        <f t="shared" si="2"/>
        <v>0.29749866950505588</v>
      </c>
      <c r="P31" s="56">
        <v>0.29749866950505588</v>
      </c>
    </row>
    <row r="32" spans="2:16" x14ac:dyDescent="0.2">
      <c r="B32" s="1">
        <v>28</v>
      </c>
      <c r="C32" s="28" t="s">
        <v>39</v>
      </c>
      <c r="D32" s="3">
        <v>7061</v>
      </c>
      <c r="E32" s="3">
        <v>2450</v>
      </c>
      <c r="F32" s="29">
        <v>7</v>
      </c>
      <c r="G32" s="30">
        <f t="shared" si="0"/>
        <v>0.34697634895907098</v>
      </c>
      <c r="H32" s="31">
        <v>0.42825579968086414</v>
      </c>
      <c r="I32" s="34">
        <v>1125</v>
      </c>
      <c r="J32" s="29">
        <v>14</v>
      </c>
      <c r="K32" s="30">
        <f t="shared" si="1"/>
        <v>0.15932587452202238</v>
      </c>
      <c r="L32" s="31">
        <v>0.22388609304038296</v>
      </c>
      <c r="M32" s="3">
        <v>850</v>
      </c>
      <c r="N32" s="29">
        <v>17</v>
      </c>
      <c r="O32" s="30">
        <f t="shared" si="2"/>
        <v>0.12037954963886136</v>
      </c>
      <c r="P32" s="16">
        <v>0.20535166318890388</v>
      </c>
    </row>
    <row r="33" spans="2:16" s="50" customFormat="1" x14ac:dyDescent="0.2">
      <c r="B33" s="51">
        <v>29</v>
      </c>
      <c r="C33" s="57" t="s">
        <v>40</v>
      </c>
      <c r="D33" s="53">
        <v>4444</v>
      </c>
      <c r="E33" s="53">
        <v>1240</v>
      </c>
      <c r="F33" s="54">
        <v>21</v>
      </c>
      <c r="G33" s="45">
        <f t="shared" si="0"/>
        <v>0.279027902790279</v>
      </c>
      <c r="H33" s="55">
        <v>0.32041343669250644</v>
      </c>
      <c r="I33" s="53">
        <v>877</v>
      </c>
      <c r="J33" s="54">
        <v>18</v>
      </c>
      <c r="K33" s="45">
        <f t="shared" si="1"/>
        <v>0.19734473447344736</v>
      </c>
      <c r="L33" s="55">
        <v>0.22661498708010336</v>
      </c>
      <c r="M33" s="53">
        <v>1280</v>
      </c>
      <c r="N33" s="54">
        <v>9</v>
      </c>
      <c r="O33" s="45">
        <f t="shared" si="2"/>
        <v>0.28802880288028804</v>
      </c>
      <c r="P33" s="56">
        <v>0.62351421188630496</v>
      </c>
    </row>
    <row r="34" spans="2:16" x14ac:dyDescent="0.2">
      <c r="B34" s="1">
        <v>30</v>
      </c>
      <c r="C34" s="28" t="s">
        <v>28</v>
      </c>
      <c r="D34" s="3">
        <v>3609</v>
      </c>
      <c r="E34" s="3">
        <v>1049</v>
      </c>
      <c r="F34" s="29">
        <v>23</v>
      </c>
      <c r="G34" s="30">
        <f t="shared" si="0"/>
        <v>0.29066223330562485</v>
      </c>
      <c r="H34" s="31">
        <v>0.58925081433224757</v>
      </c>
      <c r="I34" s="3">
        <v>0</v>
      </c>
      <c r="J34" s="29">
        <v>38</v>
      </c>
      <c r="K34" s="30">
        <f t="shared" si="1"/>
        <v>0</v>
      </c>
      <c r="L34" s="31">
        <v>2.9315960912052116E-3</v>
      </c>
      <c r="M34" s="3">
        <v>1634</v>
      </c>
      <c r="N34" s="29">
        <v>6</v>
      </c>
      <c r="O34" s="30">
        <f t="shared" si="2"/>
        <v>0.45275699639789413</v>
      </c>
      <c r="P34" s="16">
        <v>0.32768729641693811</v>
      </c>
    </row>
    <row r="35" spans="2:16" s="50" customFormat="1" x14ac:dyDescent="0.2">
      <c r="B35" s="51">
        <v>31</v>
      </c>
      <c r="C35" s="52" t="s">
        <v>29</v>
      </c>
      <c r="D35" s="53">
        <v>1823</v>
      </c>
      <c r="E35" s="53">
        <v>378</v>
      </c>
      <c r="F35" s="54">
        <v>32</v>
      </c>
      <c r="G35" s="45">
        <f t="shared" si="0"/>
        <v>0.20735052111903457</v>
      </c>
      <c r="H35" s="55">
        <v>0.30420711974110032</v>
      </c>
      <c r="I35" s="53">
        <v>83</v>
      </c>
      <c r="J35" s="54">
        <v>34</v>
      </c>
      <c r="K35" s="45">
        <f t="shared" si="1"/>
        <v>4.5529347229840922E-2</v>
      </c>
      <c r="L35" s="55">
        <v>0.15695792880258899</v>
      </c>
      <c r="M35" s="53">
        <v>182</v>
      </c>
      <c r="N35" s="54">
        <v>32</v>
      </c>
      <c r="O35" s="45">
        <f t="shared" si="2"/>
        <v>9.9835436094349972E-2</v>
      </c>
      <c r="P35" s="56">
        <v>4.5846817691477887E-2</v>
      </c>
    </row>
    <row r="36" spans="2:16" x14ac:dyDescent="0.2">
      <c r="B36" s="1">
        <v>32</v>
      </c>
      <c r="C36" s="28" t="s">
        <v>30</v>
      </c>
      <c r="D36" s="3">
        <v>3210</v>
      </c>
      <c r="E36" s="3">
        <v>252</v>
      </c>
      <c r="F36" s="29">
        <v>36</v>
      </c>
      <c r="G36" s="30">
        <f t="shared" si="0"/>
        <v>7.8504672897196259E-2</v>
      </c>
      <c r="H36" s="31">
        <v>0.72190137716570413</v>
      </c>
      <c r="I36" s="3">
        <v>179</v>
      </c>
      <c r="J36" s="29">
        <v>30</v>
      </c>
      <c r="K36" s="30">
        <f t="shared" si="1"/>
        <v>5.5763239875389406E-2</v>
      </c>
      <c r="L36" s="31">
        <v>0.51088405153265215</v>
      </c>
      <c r="M36" s="3">
        <v>182</v>
      </c>
      <c r="N36" s="29">
        <v>30</v>
      </c>
      <c r="O36" s="30">
        <f t="shared" si="2"/>
        <v>5.6697819314641747E-2</v>
      </c>
      <c r="P36" s="16">
        <v>0.39982230119946688</v>
      </c>
    </row>
    <row r="37" spans="2:16" s="50" customFormat="1" x14ac:dyDescent="0.2">
      <c r="B37" s="51">
        <v>33</v>
      </c>
      <c r="C37" s="52" t="s">
        <v>31</v>
      </c>
      <c r="D37" s="53">
        <v>7999</v>
      </c>
      <c r="E37" s="53">
        <v>2192</v>
      </c>
      <c r="F37" s="54">
        <v>10</v>
      </c>
      <c r="G37" s="45">
        <f t="shared" si="0"/>
        <v>0.27403425428178524</v>
      </c>
      <c r="H37" s="55">
        <v>0.50158967645408636</v>
      </c>
      <c r="I37" s="53">
        <v>1267</v>
      </c>
      <c r="J37" s="54">
        <v>11</v>
      </c>
      <c r="K37" s="45">
        <f t="shared" si="1"/>
        <v>0.15839479934991874</v>
      </c>
      <c r="L37" s="55">
        <v>0.41238077426594349</v>
      </c>
      <c r="M37" s="53">
        <v>971</v>
      </c>
      <c r="N37" s="54">
        <v>16</v>
      </c>
      <c r="O37" s="45">
        <f t="shared" si="2"/>
        <v>0.12139017377172147</v>
      </c>
      <c r="P37" s="56">
        <v>0.32261080979988777</v>
      </c>
    </row>
    <row r="38" spans="2:16" x14ac:dyDescent="0.2">
      <c r="B38" s="1">
        <v>34</v>
      </c>
      <c r="C38" s="28" t="s">
        <v>32</v>
      </c>
      <c r="D38" s="3">
        <v>284</v>
      </c>
      <c r="E38" s="3">
        <v>0</v>
      </c>
      <c r="F38" s="29">
        <v>39</v>
      </c>
      <c r="G38" s="30">
        <f t="shared" si="0"/>
        <v>0</v>
      </c>
      <c r="H38" s="31">
        <v>0.47315436241610737</v>
      </c>
      <c r="I38" s="3">
        <v>15</v>
      </c>
      <c r="J38" s="29">
        <v>35</v>
      </c>
      <c r="K38" s="30">
        <f t="shared" si="1"/>
        <v>5.2816901408450703E-2</v>
      </c>
      <c r="L38" s="31">
        <v>0.29530201342281881</v>
      </c>
      <c r="M38" s="3">
        <v>0</v>
      </c>
      <c r="N38" s="29">
        <v>37</v>
      </c>
      <c r="O38" s="30">
        <f t="shared" si="2"/>
        <v>0</v>
      </c>
      <c r="P38" s="16">
        <v>3.6912751677852351E-2</v>
      </c>
    </row>
    <row r="39" spans="2:16" s="50" customFormat="1" x14ac:dyDescent="0.2">
      <c r="B39" s="51">
        <v>35</v>
      </c>
      <c r="C39" s="52" t="s">
        <v>46</v>
      </c>
      <c r="D39" s="53">
        <v>2582</v>
      </c>
      <c r="E39" s="53">
        <v>317</v>
      </c>
      <c r="F39" s="54">
        <v>33</v>
      </c>
      <c r="G39" s="45">
        <f t="shared" si="0"/>
        <v>0.12277304415182029</v>
      </c>
      <c r="H39" s="55">
        <v>0.16770892552586697</v>
      </c>
      <c r="I39" s="53">
        <v>120</v>
      </c>
      <c r="J39" s="54">
        <v>31</v>
      </c>
      <c r="K39" s="45">
        <f t="shared" si="1"/>
        <v>4.6475600309837335E-2</v>
      </c>
      <c r="L39" s="55">
        <v>6.0830017055144972E-2</v>
      </c>
      <c r="M39" s="53">
        <v>182</v>
      </c>
      <c r="N39" s="54">
        <v>31</v>
      </c>
      <c r="O39" s="45">
        <f t="shared" si="2"/>
        <v>7.0487993803253296E-2</v>
      </c>
      <c r="P39" s="56">
        <v>7.5895395110858438E-2</v>
      </c>
    </row>
    <row r="40" spans="2:16" x14ac:dyDescent="0.2">
      <c r="B40" s="1">
        <v>36</v>
      </c>
      <c r="C40" s="28" t="s">
        <v>45</v>
      </c>
      <c r="D40" s="3">
        <v>2787</v>
      </c>
      <c r="E40" s="3">
        <v>1252</v>
      </c>
      <c r="F40" s="29">
        <v>19</v>
      </c>
      <c r="G40" s="30">
        <f t="shared" si="0"/>
        <v>0.44922856117689269</v>
      </c>
      <c r="H40" s="31">
        <v>0.3068893528183716</v>
      </c>
      <c r="I40" s="3">
        <v>1534</v>
      </c>
      <c r="J40" s="29">
        <v>8</v>
      </c>
      <c r="K40" s="30">
        <f t="shared" si="1"/>
        <v>0.55041263006817365</v>
      </c>
      <c r="L40" s="31">
        <v>0.18789144050104384</v>
      </c>
      <c r="M40" s="3">
        <v>777</v>
      </c>
      <c r="N40" s="29">
        <v>19</v>
      </c>
      <c r="O40" s="30">
        <f t="shared" si="2"/>
        <v>0.27879440258342303</v>
      </c>
      <c r="P40" s="16">
        <v>0.14613778705636743</v>
      </c>
    </row>
    <row r="41" spans="2:16" s="50" customFormat="1" x14ac:dyDescent="0.2">
      <c r="B41" s="51">
        <v>37</v>
      </c>
      <c r="C41" s="52" t="s">
        <v>33</v>
      </c>
      <c r="D41" s="53">
        <v>6577</v>
      </c>
      <c r="E41" s="53">
        <v>2474</v>
      </c>
      <c r="F41" s="54">
        <v>6</v>
      </c>
      <c r="G41" s="45">
        <f t="shared" si="0"/>
        <v>0.37615934316557703</v>
      </c>
      <c r="H41" s="55">
        <v>0.25908472091318463</v>
      </c>
      <c r="I41" s="53">
        <v>1124</v>
      </c>
      <c r="J41" s="54">
        <v>15</v>
      </c>
      <c r="K41" s="45">
        <f t="shared" si="1"/>
        <v>0.1708985859814505</v>
      </c>
      <c r="L41" s="55">
        <v>0.11770866059273222</v>
      </c>
      <c r="M41" s="53">
        <v>1033</v>
      </c>
      <c r="N41" s="54">
        <v>15</v>
      </c>
      <c r="O41" s="45">
        <f t="shared" si="2"/>
        <v>0.15706249049718718</v>
      </c>
      <c r="P41" s="56">
        <v>0.10817886689705729</v>
      </c>
    </row>
    <row r="42" spans="2:16" x14ac:dyDescent="0.2">
      <c r="B42" s="1">
        <v>38</v>
      </c>
      <c r="C42" s="28" t="s">
        <v>34</v>
      </c>
      <c r="D42" s="3">
        <v>7279</v>
      </c>
      <c r="E42" s="3">
        <v>1346</v>
      </c>
      <c r="F42" s="29">
        <v>18</v>
      </c>
      <c r="G42" s="30">
        <f t="shared" si="0"/>
        <v>0.18491551037230389</v>
      </c>
      <c r="H42" s="31">
        <v>0.28752815891869754</v>
      </c>
      <c r="I42" s="3">
        <v>273</v>
      </c>
      <c r="J42" s="29">
        <v>28</v>
      </c>
      <c r="K42" s="30">
        <f t="shared" si="1"/>
        <v>3.7505151806566835E-2</v>
      </c>
      <c r="L42" s="31">
        <v>0.10096252303911529</v>
      </c>
      <c r="M42" s="3">
        <v>290</v>
      </c>
      <c r="N42" s="29">
        <v>27</v>
      </c>
      <c r="O42" s="30">
        <f t="shared" si="2"/>
        <v>3.9840637450199202E-2</v>
      </c>
      <c r="P42" s="16">
        <v>7.5977882449313944E-2</v>
      </c>
    </row>
    <row r="43" spans="2:16" s="50" customFormat="1" x14ac:dyDescent="0.2">
      <c r="B43" s="51">
        <v>39</v>
      </c>
      <c r="C43" s="52" t="s">
        <v>35</v>
      </c>
      <c r="D43" s="53">
        <v>3421</v>
      </c>
      <c r="E43" s="53">
        <v>1812</v>
      </c>
      <c r="F43" s="54">
        <v>14</v>
      </c>
      <c r="G43" s="45">
        <f t="shared" si="0"/>
        <v>0.52966968722595731</v>
      </c>
      <c r="H43" s="55">
        <v>0.44316474712068105</v>
      </c>
      <c r="I43" s="53">
        <v>1184</v>
      </c>
      <c r="J43" s="54">
        <v>13</v>
      </c>
      <c r="K43" s="45">
        <f t="shared" si="1"/>
        <v>0.34609763227126572</v>
      </c>
      <c r="L43" s="55">
        <v>0.22859288933400101</v>
      </c>
      <c r="M43" s="53">
        <v>1047</v>
      </c>
      <c r="N43" s="54">
        <v>14</v>
      </c>
      <c r="O43" s="45">
        <f t="shared" si="2"/>
        <v>0.30605086232095879</v>
      </c>
      <c r="P43" s="56">
        <v>0.26064096144216325</v>
      </c>
    </row>
    <row r="44" spans="2:16" ht="7.5" customHeight="1" x14ac:dyDescent="0.2">
      <c r="B44" s="35"/>
      <c r="C44" s="36"/>
      <c r="D44" s="37"/>
      <c r="E44" s="37"/>
      <c r="F44" s="37"/>
      <c r="G44" s="38"/>
      <c r="H44" s="38"/>
      <c r="I44" s="37"/>
      <c r="J44" s="37"/>
      <c r="K44" s="38"/>
      <c r="L44" s="38"/>
      <c r="M44" s="37"/>
      <c r="N44" s="37"/>
      <c r="O44" s="38"/>
      <c r="P44" s="39"/>
    </row>
    <row r="45" spans="2:16" x14ac:dyDescent="0.2">
      <c r="B45" s="17"/>
      <c r="C45" s="18" t="s">
        <v>54</v>
      </c>
      <c r="D45" s="19">
        <f>SUM(D27:D42)</f>
        <v>72286</v>
      </c>
      <c r="E45" s="19">
        <f>SUM(E27:E42)</f>
        <v>24384</v>
      </c>
      <c r="F45" s="25"/>
      <c r="G45" s="27">
        <f>E45/D45</f>
        <v>0.3373267299338738</v>
      </c>
      <c r="H45" s="20">
        <v>0.44212123494786232</v>
      </c>
      <c r="I45" s="19">
        <f>SUM(I27:I42)</f>
        <v>14696</v>
      </c>
      <c r="J45" s="25"/>
      <c r="K45" s="27">
        <f>I45/D45</f>
        <v>0.20330354425476579</v>
      </c>
      <c r="L45" s="20">
        <v>0.32598706511562842</v>
      </c>
      <c r="M45" s="19">
        <f>SUM(M27:M42)</f>
        <v>11712</v>
      </c>
      <c r="N45" s="25"/>
      <c r="O45" s="27">
        <f>M45/D45</f>
        <v>0.16202307500760865</v>
      </c>
      <c r="P45" s="22">
        <v>0.24696805018993404</v>
      </c>
    </row>
    <row r="47" spans="2:16" x14ac:dyDescent="0.2">
      <c r="B47" s="2" t="s">
        <v>37</v>
      </c>
    </row>
    <row r="48" spans="2:16" x14ac:dyDescent="0.2">
      <c r="B48" s="7"/>
    </row>
    <row r="49" spans="2:23" x14ac:dyDescent="0.2">
      <c r="B49" s="23">
        <v>1</v>
      </c>
      <c r="C49" s="2" t="s">
        <v>36</v>
      </c>
      <c r="E49" s="2"/>
      <c r="F49" s="2"/>
      <c r="G49" s="2"/>
      <c r="H49" s="8">
        <v>2</v>
      </c>
      <c r="I49" s="2" t="s">
        <v>43</v>
      </c>
      <c r="J49" s="2"/>
      <c r="K49" s="2"/>
      <c r="L49" s="2"/>
      <c r="M49" s="2"/>
      <c r="N49" s="8">
        <v>3</v>
      </c>
      <c r="O49" s="2" t="s">
        <v>57</v>
      </c>
      <c r="S49" s="8"/>
      <c r="T49" s="8"/>
      <c r="U49" s="8"/>
      <c r="V49" s="8"/>
      <c r="W49" s="8"/>
    </row>
    <row r="50" spans="2:23" x14ac:dyDescent="0.2">
      <c r="B50" s="23">
        <v>4</v>
      </c>
      <c r="C50" s="10" t="s">
        <v>59</v>
      </c>
      <c r="E50" s="2"/>
      <c r="F50" s="2"/>
      <c r="G50" s="2"/>
      <c r="H50" s="8">
        <v>5</v>
      </c>
      <c r="I50" s="2" t="s">
        <v>42</v>
      </c>
      <c r="J50" s="2"/>
      <c r="K50" s="2"/>
      <c r="L50" s="2"/>
      <c r="M50" s="2"/>
      <c r="N50" s="2"/>
      <c r="O50" s="2" t="s">
        <v>58</v>
      </c>
      <c r="S50" s="8"/>
      <c r="T50" s="8"/>
      <c r="U50" s="8"/>
      <c r="V50" s="8"/>
      <c r="W50" s="8"/>
    </row>
    <row r="51" spans="2:23" x14ac:dyDescent="0.2">
      <c r="B51" s="23">
        <v>7</v>
      </c>
      <c r="C51" s="2" t="s">
        <v>52</v>
      </c>
      <c r="E51" s="2"/>
      <c r="F51" s="2"/>
      <c r="G51" s="2"/>
      <c r="H51" s="8">
        <v>8</v>
      </c>
      <c r="I51" s="2" t="s">
        <v>51</v>
      </c>
      <c r="J51" s="2"/>
      <c r="K51" s="2"/>
      <c r="L51" s="2"/>
      <c r="M51" s="2"/>
      <c r="N51" s="8">
        <v>6</v>
      </c>
      <c r="O51" s="2" t="s">
        <v>38</v>
      </c>
      <c r="Q51" s="8"/>
      <c r="R51" s="8"/>
      <c r="S51" s="8"/>
      <c r="T51" s="8"/>
      <c r="U51" s="8"/>
      <c r="V51" s="8"/>
      <c r="W51" s="8"/>
    </row>
    <row r="52" spans="2:23" x14ac:dyDescent="0.2">
      <c r="B52" s="7"/>
      <c r="C52" s="10"/>
    </row>
    <row r="53" spans="2:23" s="10" customFormat="1" x14ac:dyDescent="0.2">
      <c r="B53" s="7"/>
      <c r="C53" s="2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2:23" x14ac:dyDescent="0.2">
      <c r="B54" s="7"/>
    </row>
    <row r="55" spans="2:23" x14ac:dyDescent="0.2">
      <c r="B55" s="7"/>
    </row>
    <row r="56" spans="2:23" x14ac:dyDescent="0.2">
      <c r="B56" s="7"/>
    </row>
    <row r="57" spans="2:23" x14ac:dyDescent="0.2">
      <c r="B57" s="7"/>
    </row>
    <row r="58" spans="2:23" x14ac:dyDescent="0.2">
      <c r="B58" s="7"/>
    </row>
    <row r="59" spans="2:23" x14ac:dyDescent="0.2">
      <c r="B59" s="7"/>
    </row>
    <row r="60" spans="2:23" x14ac:dyDescent="0.2">
      <c r="B60" s="7"/>
    </row>
  </sheetData>
  <autoFilter ref="B4:P4">
    <sortState ref="B5:P43">
      <sortCondition ref="B4"/>
    </sortState>
  </autoFilter>
  <mergeCells count="1">
    <mergeCell ref="E1:K1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ORTAOKULLAR</vt:lpstr>
      <vt:lpstr>ORTAOKULLAR!Yazdırma_Alanı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2015-02-03T18:12:12Z</dcterms:modified>
</cp:coreProperties>
</file>